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3"/>
  </bookViews>
  <sheets>
    <sheet name="Daten" sheetId="1" r:id="rId1"/>
    <sheet name="Erörterung" sheetId="2" r:id="rId2"/>
    <sheet name="Abbildung" sheetId="3" r:id="rId3"/>
    <sheet name="Preise Energie und Rohstoffe" sheetId="4" r:id="rId4"/>
    <sheet name="Preise Energie und Rohstoff sw" sheetId="5" r:id="rId5"/>
  </sheets>
  <definedNames/>
  <calcPr fullCalcOnLoad="1"/>
</workbook>
</file>

<file path=xl/sharedStrings.xml><?xml version="1.0" encoding="utf-8"?>
<sst xmlns="http://schemas.openxmlformats.org/spreadsheetml/2006/main" count="12" uniqueCount="10">
  <si>
    <t>V</t>
  </si>
  <si>
    <t>Terms of Trade und Preisindex der Energieträger, 1960-1977</t>
  </si>
  <si>
    <t>Terms of  trade</t>
  </si>
  <si>
    <t>Preisindex</t>
  </si>
  <si>
    <t>Ausfuhrpreise</t>
  </si>
  <si>
    <t>Einfuhrpreise</t>
  </si>
  <si>
    <t xml:space="preserve"> (1960=100)</t>
  </si>
  <si>
    <t>Energieträger</t>
  </si>
  <si>
    <t>Energie</t>
  </si>
  <si>
    <t>Rohstoffe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</si>
</sst>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</numFmts>
  <fonts count="6">
    <font>
      <sz val="10"/>
      <name val="Arial"/>
      <family val="0"/>
    </font>
    <font>
      <sz val="10"/>
      <name val="MS Sans Serif"/>
      <family val="0"/>
    </font>
    <font>
      <sz val="8"/>
      <name val="Arial"/>
      <family val="0"/>
    </font>
    <font>
      <sz val="11.75"/>
      <name val="Arial"/>
      <family val="0"/>
    </font>
    <font>
      <b/>
      <sz val="12"/>
      <name val="Arial"/>
      <family val="0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18" applyFont="1">
      <alignment/>
      <protection/>
    </xf>
    <xf numFmtId="0" fontId="1" fillId="0" borderId="0" xfId="18">
      <alignment/>
      <protection/>
    </xf>
    <xf numFmtId="2" fontId="0" fillId="0" borderId="0" xfId="18" applyNumberFormat="1" applyFont="1">
      <alignment/>
      <protection/>
    </xf>
    <xf numFmtId="4" fontId="0" fillId="0" borderId="0" xfId="18" applyNumberFormat="1" applyFont="1">
      <alignment/>
      <protection/>
    </xf>
    <xf numFmtId="4" fontId="0" fillId="0" borderId="0" xfId="0" applyNumberFormat="1" applyAlignment="1">
      <alignment/>
    </xf>
  </cellXfs>
  <cellStyles count="7">
    <cellStyle name="Normal" xfId="0"/>
    <cellStyle name="Comma" xfId="15"/>
    <cellStyle name="Comma [0]" xfId="16"/>
    <cellStyle name="Percent" xfId="17"/>
    <cellStyle name="Standard_Tabelle1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chartsheet" Target="chartsheets/sheet2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Preisindex für Energie und Rohstoffe (2000=100 Prozent)</a:t>
            </a:r>
          </a:p>
        </c:rich>
      </c:tx>
      <c:layout>
        <c:manualLayout>
          <c:xMode val="factor"/>
          <c:yMode val="factor"/>
          <c:x val="0.00275"/>
          <c:y val="0.01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0625"/>
          <c:w val="0.961"/>
          <c:h val="0.87725"/>
        </c:manualLayout>
      </c:layout>
      <c:lineChart>
        <c:grouping val="standard"/>
        <c:varyColors val="0"/>
        <c:ser>
          <c:idx val="0"/>
          <c:order val="0"/>
          <c:tx>
            <c:v>Rohstoffpreisindex ohne Energie</c:v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Daten!$A$6:$A$53</c:f>
              <c:numCache>
                <c:ptCount val="48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</c:numCache>
            </c:numRef>
          </c:cat>
          <c:val>
            <c:numRef>
              <c:f>Daten!$K$6:$K$53</c:f>
              <c:numCache>
                <c:ptCount val="48"/>
                <c:pt idx="18">
                  <c:v>37.61598261179918</c:v>
                </c:pt>
                <c:pt idx="19">
                  <c:v>76.17654434586052</c:v>
                </c:pt>
                <c:pt idx="20">
                  <c:v>88.1049903807371</c:v>
                </c:pt>
                <c:pt idx="21">
                  <c:v>106.93805897828511</c:v>
                </c:pt>
                <c:pt idx="22">
                  <c:v>112.74763854843275</c:v>
                </c:pt>
                <c:pt idx="23">
                  <c:v>109.45415032652498</c:v>
                </c:pt>
                <c:pt idx="24">
                  <c:v>118.24793108356606</c:v>
                </c:pt>
                <c:pt idx="25">
                  <c:v>118.95845526643956</c:v>
                </c:pt>
                <c:pt idx="26">
                  <c:v>50.56423973416152</c:v>
                </c:pt>
                <c:pt idx="27">
                  <c:v>52.82119869086947</c:v>
                </c:pt>
                <c:pt idx="28">
                  <c:v>43.667976255331666</c:v>
                </c:pt>
                <c:pt idx="29">
                  <c:v>55.788681770265356</c:v>
                </c:pt>
                <c:pt idx="30">
                  <c:v>59.91808074362892</c:v>
                </c:pt>
                <c:pt idx="31">
                  <c:v>53.565159239202025</c:v>
                </c:pt>
                <c:pt idx="32">
                  <c:v>50.32182563068388</c:v>
                </c:pt>
                <c:pt idx="33">
                  <c:v>46.19242664728939</c:v>
                </c:pt>
                <c:pt idx="34">
                  <c:v>49.36052829058395</c:v>
                </c:pt>
                <c:pt idx="35">
                  <c:v>46.32617235989882</c:v>
                </c:pt>
                <c:pt idx="36">
                  <c:v>54.60168853449464</c:v>
                </c:pt>
                <c:pt idx="37">
                  <c:v>58.6474964487621</c:v>
                </c:pt>
                <c:pt idx="38">
                  <c:v>42.171696064794055</c:v>
                </c:pt>
                <c:pt idx="39">
                  <c:v>57.44378500518452</c:v>
                </c:pt>
                <c:pt idx="40">
                  <c:v>100</c:v>
                </c:pt>
                <c:pt idx="41">
                  <c:v>91.532224355378</c:v>
                </c:pt>
                <c:pt idx="42">
                  <c:v>86.39973250233554</c:v>
                </c:pt>
                <c:pt idx="43">
                  <c:v>83.13132157207619</c:v>
                </c:pt>
                <c:pt idx="44">
                  <c:v>101.63002594327074</c:v>
                </c:pt>
                <c:pt idx="45">
                  <c:v>139.5134999201032</c:v>
                </c:pt>
                <c:pt idx="46">
                  <c:v>164.39856226149297</c:v>
                </c:pt>
                <c:pt idx="47">
                  <c:v>155.04054166496562</c:v>
                </c:pt>
              </c:numCache>
            </c:numRef>
          </c:val>
          <c:smooth val="0"/>
        </c:ser>
        <c:ser>
          <c:idx val="1"/>
          <c:order val="1"/>
          <c:tx>
            <c:v>Energiepreisindex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Daten!$A$6:$A$53</c:f>
              <c:numCache>
                <c:ptCount val="48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</c:numCache>
            </c:numRef>
          </c:cat>
          <c:val>
            <c:numRef>
              <c:f>Daten!$L$6:$L$53</c:f>
              <c:numCache>
                <c:ptCount val="48"/>
                <c:pt idx="0">
                  <c:v>51.957132677982145</c:v>
                </c:pt>
                <c:pt idx="1">
                  <c:v>49.87488117752866</c:v>
                </c:pt>
                <c:pt idx="2">
                  <c:v>49.47826184410896</c:v>
                </c:pt>
                <c:pt idx="3">
                  <c:v>50.46981017765823</c:v>
                </c:pt>
                <c:pt idx="4">
                  <c:v>51.26304884449765</c:v>
                </c:pt>
                <c:pt idx="5">
                  <c:v>52.65121651146665</c:v>
                </c:pt>
                <c:pt idx="6">
                  <c:v>53.543610011660995</c:v>
                </c:pt>
                <c:pt idx="7">
                  <c:v>52.35375201140185</c:v>
                </c:pt>
                <c:pt idx="8">
                  <c:v>51.957132677982145</c:v>
                </c:pt>
                <c:pt idx="9">
                  <c:v>52.84952617817649</c:v>
                </c:pt>
                <c:pt idx="10">
                  <c:v>52.35375201140185</c:v>
                </c:pt>
                <c:pt idx="11">
                  <c:v>52.55206167811171</c:v>
                </c:pt>
                <c:pt idx="12">
                  <c:v>52.25459717804692</c:v>
                </c:pt>
                <c:pt idx="13">
                  <c:v>58.897971012827085</c:v>
                </c:pt>
                <c:pt idx="14">
                  <c:v>75.7542926831648</c:v>
                </c:pt>
                <c:pt idx="15">
                  <c:v>74.46527984955074</c:v>
                </c:pt>
                <c:pt idx="16">
                  <c:v>79.02640218387742</c:v>
                </c:pt>
                <c:pt idx="17">
                  <c:v>80.21626018413656</c:v>
                </c:pt>
                <c:pt idx="18">
                  <c:v>80.53355565087233</c:v>
                </c:pt>
                <c:pt idx="19">
                  <c:v>88.23676532182533</c:v>
                </c:pt>
                <c:pt idx="20">
                  <c:v>92.04668611895111</c:v>
                </c:pt>
                <c:pt idx="21">
                  <c:v>99.0162567769576</c:v>
                </c:pt>
                <c:pt idx="22">
                  <c:v>98.75781576319325</c:v>
                </c:pt>
                <c:pt idx="23">
                  <c:v>117.49062112938694</c:v>
                </c:pt>
                <c:pt idx="24">
                  <c:v>135.11463106744858</c:v>
                </c:pt>
                <c:pt idx="25">
                  <c:v>124.09337227591807</c:v>
                </c:pt>
                <c:pt idx="26">
                  <c:v>100.63359736892484</c:v>
                </c:pt>
                <c:pt idx="27">
                  <c:v>87.4197582321774</c:v>
                </c:pt>
                <c:pt idx="28">
                  <c:v>108.17840764012267</c:v>
                </c:pt>
                <c:pt idx="29">
                  <c:v>109.77907458473628</c:v>
                </c:pt>
                <c:pt idx="30">
                  <c:v>87.56982075823494</c:v>
                </c:pt>
                <c:pt idx="31">
                  <c:v>81.03376407106407</c:v>
                </c:pt>
                <c:pt idx="32">
                  <c:v>74.58941225425892</c:v>
                </c:pt>
                <c:pt idx="33">
                  <c:v>97.17382242591658</c:v>
                </c:pt>
                <c:pt idx="34">
                  <c:v>77.10712797255881</c:v>
                </c:pt>
                <c:pt idx="35">
                  <c:v>93.8974572736606</c:v>
                </c:pt>
                <c:pt idx="36">
                  <c:v>90.92955398719232</c:v>
                </c:pt>
                <c:pt idx="37">
                  <c:v>104.12671943656947</c:v>
                </c:pt>
                <c:pt idx="38">
                  <c:v>88.77032096669512</c:v>
                </c:pt>
                <c:pt idx="39">
                  <c:v>83.08461859385025</c:v>
                </c:pt>
                <c:pt idx="40">
                  <c:v>100</c:v>
                </c:pt>
                <c:pt idx="41">
                  <c:v>91.9383076312443</c:v>
                </c:pt>
                <c:pt idx="42">
                  <c:v>91.12963735526901</c:v>
                </c:pt>
                <c:pt idx="43">
                  <c:v>86.98624427134594</c:v>
                </c:pt>
                <c:pt idx="44">
                  <c:v>96.38182576728242</c:v>
                </c:pt>
                <c:pt idx="45">
                  <c:v>105.41892455541206</c:v>
                </c:pt>
                <c:pt idx="46">
                  <c:v>131.6131721261063</c:v>
                </c:pt>
                <c:pt idx="47">
                  <c:v>145.29804085519962</c:v>
                </c:pt>
              </c:numCache>
            </c:numRef>
          </c:val>
          <c:smooth val="0"/>
        </c:ser>
        <c:axId val="2699463"/>
        <c:axId val="24295168"/>
      </c:lineChart>
      <c:catAx>
        <c:axId val="26994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295168"/>
        <c:crosses val="autoZero"/>
        <c:auto val="1"/>
        <c:lblOffset val="100"/>
        <c:noMultiLvlLbl val="0"/>
      </c:catAx>
      <c:valAx>
        <c:axId val="2429516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9946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455"/>
          <c:y val="0.19525"/>
          <c:w val="0.27375"/>
          <c:h val="0.09875"/>
        </c:manualLayout>
      </c:layout>
      <c:overlay val="0"/>
      <c:spPr>
        <a:solidFill>
          <a:srgbClr val="C0C0C0"/>
        </a:solidFill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1065"/>
          <c:w val="0.96125"/>
          <c:h val="0.87675"/>
        </c:manualLayout>
      </c:layout>
      <c:lineChart>
        <c:grouping val="standard"/>
        <c:varyColors val="0"/>
        <c:ser>
          <c:idx val="0"/>
          <c:order val="0"/>
          <c:tx>
            <c:v>Preisindex für Rohstoffe außer Primärenergie</c:v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Daten!$A$6:$A$53</c:f>
              <c:numCache>
                <c:ptCount val="48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</c:numCache>
            </c:numRef>
          </c:cat>
          <c:val>
            <c:numRef>
              <c:f>Daten!$K$6:$K$53</c:f>
              <c:numCache>
                <c:ptCount val="48"/>
                <c:pt idx="18">
                  <c:v>37.61598261179918</c:v>
                </c:pt>
                <c:pt idx="19">
                  <c:v>76.17654434586052</c:v>
                </c:pt>
                <c:pt idx="20">
                  <c:v>88.1049903807371</c:v>
                </c:pt>
                <c:pt idx="21">
                  <c:v>106.93805897828511</c:v>
                </c:pt>
                <c:pt idx="22">
                  <c:v>112.74763854843275</c:v>
                </c:pt>
                <c:pt idx="23">
                  <c:v>109.45415032652498</c:v>
                </c:pt>
                <c:pt idx="24">
                  <c:v>118.24793108356606</c:v>
                </c:pt>
                <c:pt idx="25">
                  <c:v>118.95845526643956</c:v>
                </c:pt>
                <c:pt idx="26">
                  <c:v>50.56423973416152</c:v>
                </c:pt>
                <c:pt idx="27">
                  <c:v>52.82119869086947</c:v>
                </c:pt>
                <c:pt idx="28">
                  <c:v>43.667976255331666</c:v>
                </c:pt>
                <c:pt idx="29">
                  <c:v>55.788681770265356</c:v>
                </c:pt>
                <c:pt idx="30">
                  <c:v>59.91808074362892</c:v>
                </c:pt>
                <c:pt idx="31">
                  <c:v>53.565159239202025</c:v>
                </c:pt>
                <c:pt idx="32">
                  <c:v>50.32182563068388</c:v>
                </c:pt>
                <c:pt idx="33">
                  <c:v>46.19242664728939</c:v>
                </c:pt>
                <c:pt idx="34">
                  <c:v>49.36052829058395</c:v>
                </c:pt>
                <c:pt idx="35">
                  <c:v>46.32617235989882</c:v>
                </c:pt>
                <c:pt idx="36">
                  <c:v>54.60168853449464</c:v>
                </c:pt>
                <c:pt idx="37">
                  <c:v>58.6474964487621</c:v>
                </c:pt>
                <c:pt idx="38">
                  <c:v>42.171696064794055</c:v>
                </c:pt>
                <c:pt idx="39">
                  <c:v>57.44378500518452</c:v>
                </c:pt>
                <c:pt idx="40">
                  <c:v>100</c:v>
                </c:pt>
                <c:pt idx="41">
                  <c:v>91.532224355378</c:v>
                </c:pt>
                <c:pt idx="42">
                  <c:v>86.39973250233554</c:v>
                </c:pt>
                <c:pt idx="43">
                  <c:v>83.13132157207619</c:v>
                </c:pt>
                <c:pt idx="44">
                  <c:v>101.63002594327074</c:v>
                </c:pt>
                <c:pt idx="45">
                  <c:v>139.5134999201032</c:v>
                </c:pt>
                <c:pt idx="46">
                  <c:v>164.39856226149297</c:v>
                </c:pt>
                <c:pt idx="47">
                  <c:v>155.04054166496562</c:v>
                </c:pt>
              </c:numCache>
            </c:numRef>
          </c:val>
          <c:smooth val="0"/>
        </c:ser>
        <c:ser>
          <c:idx val="1"/>
          <c:order val="1"/>
          <c:tx>
            <c:v>Preisindex für Primärenergie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Daten!$A$6:$A$53</c:f>
              <c:numCache>
                <c:ptCount val="48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</c:numCache>
            </c:numRef>
          </c:cat>
          <c:val>
            <c:numRef>
              <c:f>Daten!$L$6:$L$53</c:f>
              <c:numCache>
                <c:ptCount val="48"/>
                <c:pt idx="0">
                  <c:v>51.957132677982145</c:v>
                </c:pt>
                <c:pt idx="1">
                  <c:v>49.87488117752866</c:v>
                </c:pt>
                <c:pt idx="2">
                  <c:v>49.47826184410896</c:v>
                </c:pt>
                <c:pt idx="3">
                  <c:v>50.46981017765823</c:v>
                </c:pt>
                <c:pt idx="4">
                  <c:v>51.26304884449765</c:v>
                </c:pt>
                <c:pt idx="5">
                  <c:v>52.65121651146665</c:v>
                </c:pt>
                <c:pt idx="6">
                  <c:v>53.543610011660995</c:v>
                </c:pt>
                <c:pt idx="7">
                  <c:v>52.35375201140185</c:v>
                </c:pt>
                <c:pt idx="8">
                  <c:v>51.957132677982145</c:v>
                </c:pt>
                <c:pt idx="9">
                  <c:v>52.84952617817649</c:v>
                </c:pt>
                <c:pt idx="10">
                  <c:v>52.35375201140185</c:v>
                </c:pt>
                <c:pt idx="11">
                  <c:v>52.55206167811171</c:v>
                </c:pt>
                <c:pt idx="12">
                  <c:v>52.25459717804692</c:v>
                </c:pt>
                <c:pt idx="13">
                  <c:v>58.897971012827085</c:v>
                </c:pt>
                <c:pt idx="14">
                  <c:v>75.7542926831648</c:v>
                </c:pt>
                <c:pt idx="15">
                  <c:v>74.46527984955074</c:v>
                </c:pt>
                <c:pt idx="16">
                  <c:v>79.02640218387742</c:v>
                </c:pt>
                <c:pt idx="17">
                  <c:v>80.21626018413656</c:v>
                </c:pt>
                <c:pt idx="18">
                  <c:v>80.53355565087233</c:v>
                </c:pt>
                <c:pt idx="19">
                  <c:v>88.23676532182533</c:v>
                </c:pt>
                <c:pt idx="20">
                  <c:v>92.04668611895111</c:v>
                </c:pt>
                <c:pt idx="21">
                  <c:v>99.0162567769576</c:v>
                </c:pt>
                <c:pt idx="22">
                  <c:v>98.75781576319325</c:v>
                </c:pt>
                <c:pt idx="23">
                  <c:v>117.49062112938694</c:v>
                </c:pt>
                <c:pt idx="24">
                  <c:v>135.11463106744858</c:v>
                </c:pt>
                <c:pt idx="25">
                  <c:v>124.09337227591807</c:v>
                </c:pt>
                <c:pt idx="26">
                  <c:v>100.63359736892484</c:v>
                </c:pt>
                <c:pt idx="27">
                  <c:v>87.4197582321774</c:v>
                </c:pt>
                <c:pt idx="28">
                  <c:v>108.17840764012267</c:v>
                </c:pt>
                <c:pt idx="29">
                  <c:v>109.77907458473628</c:v>
                </c:pt>
                <c:pt idx="30">
                  <c:v>87.56982075823494</c:v>
                </c:pt>
                <c:pt idx="31">
                  <c:v>81.03376407106407</c:v>
                </c:pt>
                <c:pt idx="32">
                  <c:v>74.58941225425892</c:v>
                </c:pt>
                <c:pt idx="33">
                  <c:v>97.17382242591658</c:v>
                </c:pt>
                <c:pt idx="34">
                  <c:v>77.10712797255881</c:v>
                </c:pt>
                <c:pt idx="35">
                  <c:v>93.8974572736606</c:v>
                </c:pt>
                <c:pt idx="36">
                  <c:v>90.92955398719232</c:v>
                </c:pt>
                <c:pt idx="37">
                  <c:v>104.12671943656947</c:v>
                </c:pt>
                <c:pt idx="38">
                  <c:v>88.77032096669512</c:v>
                </c:pt>
                <c:pt idx="39">
                  <c:v>83.08461859385025</c:v>
                </c:pt>
                <c:pt idx="40">
                  <c:v>100</c:v>
                </c:pt>
                <c:pt idx="41">
                  <c:v>91.9383076312443</c:v>
                </c:pt>
                <c:pt idx="42">
                  <c:v>91.12963735526901</c:v>
                </c:pt>
                <c:pt idx="43">
                  <c:v>86.98624427134594</c:v>
                </c:pt>
                <c:pt idx="44">
                  <c:v>96.38182576728242</c:v>
                </c:pt>
                <c:pt idx="45">
                  <c:v>105.41892455541206</c:v>
                </c:pt>
                <c:pt idx="46">
                  <c:v>131.6131721261063</c:v>
                </c:pt>
                <c:pt idx="47">
                  <c:v>145.29804085519962</c:v>
                </c:pt>
              </c:numCache>
            </c:numRef>
          </c:val>
          <c:smooth val="0"/>
        </c:ser>
        <c:axId val="17329921"/>
        <c:axId val="21751562"/>
      </c:lineChart>
      <c:catAx>
        <c:axId val="173299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21751562"/>
        <c:crosses val="autoZero"/>
        <c:auto val="1"/>
        <c:lblOffset val="100"/>
        <c:tickLblSkip val="5"/>
        <c:noMultiLvlLbl val="0"/>
      </c:catAx>
      <c:valAx>
        <c:axId val="2175156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1732992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7475"/>
          <c:y val="0.161"/>
          <c:w val="0.39775"/>
          <c:h val="0.14425"/>
        </c:manualLayout>
      </c:layout>
      <c:overlay val="0"/>
      <c:spPr>
        <a:solidFill>
          <a:srgbClr val="FFFFFF"/>
        </a:solidFill>
      </c:spPr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52"/>
  </sheetViews>
  <pageMargins left="0.75" right="0.75" top="1" bottom="1" header="0.4921259845" footer="0.4921259845"/>
  <pageSetup horizontalDpi="1200" verticalDpi="12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52"/>
  </sheetViews>
  <pageMargins left="0.75" right="0.75" top="1" bottom="1" header="0.4921259845" footer="0.4921259845"/>
  <pageSetup horizontalDpi="1200" verticalDpi="1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7"/>
  <sheetViews>
    <sheetView workbookViewId="0" topLeftCell="A1">
      <pane xSplit="1" ySplit="5" topLeftCell="B15" activePane="bottomRight" state="frozen"/>
      <selection pane="topLeft" activeCell="A1" sqref="A1"/>
      <selection pane="topRight" activeCell="B1" sqref="B1"/>
      <selection pane="bottomLeft" activeCell="A6" sqref="A6"/>
      <selection pane="bottomRight" activeCell="H24" sqref="H24"/>
    </sheetView>
  </sheetViews>
  <sheetFormatPr defaultColWidth="11.421875" defaultRowHeight="12.75"/>
  <sheetData>
    <row r="1" spans="1:7" ht="12.75">
      <c r="A1" s="1" t="s">
        <v>0</v>
      </c>
      <c r="B1" s="1" t="s">
        <v>1</v>
      </c>
      <c r="C1" s="1"/>
      <c r="D1" s="1"/>
      <c r="E1" s="1"/>
      <c r="F1" s="1"/>
      <c r="G1" s="1"/>
    </row>
    <row r="2" spans="1:7" ht="12.75">
      <c r="A2" s="2"/>
      <c r="B2" s="2"/>
      <c r="C2" s="2"/>
      <c r="D2" s="2"/>
      <c r="E2" s="2"/>
      <c r="F2" s="2"/>
      <c r="G2" s="2"/>
    </row>
    <row r="3" spans="1:7" ht="12.75">
      <c r="A3" s="2"/>
      <c r="B3" s="2"/>
      <c r="C3" s="2"/>
      <c r="D3" s="2"/>
      <c r="E3" s="2"/>
      <c r="F3" s="2"/>
      <c r="G3" s="2"/>
    </row>
    <row r="4" spans="1:7" ht="12.75">
      <c r="A4" s="1"/>
      <c r="B4" s="1" t="s">
        <v>2</v>
      </c>
      <c r="C4" s="1" t="s">
        <v>3</v>
      </c>
      <c r="D4" s="1" t="s">
        <v>4</v>
      </c>
      <c r="E4" s="1" t="s">
        <v>5</v>
      </c>
      <c r="F4" s="1"/>
      <c r="G4" s="1"/>
    </row>
    <row r="5" spans="1:12" ht="12.75">
      <c r="A5" s="1"/>
      <c r="B5" s="1" t="s">
        <v>6</v>
      </c>
      <c r="C5" s="1" t="s">
        <v>7</v>
      </c>
      <c r="D5" s="1"/>
      <c r="E5" s="1"/>
      <c r="F5" s="1"/>
      <c r="G5" s="1"/>
      <c r="H5" t="s">
        <v>8</v>
      </c>
      <c r="I5" t="s">
        <v>9</v>
      </c>
      <c r="K5" t="s">
        <v>9</v>
      </c>
      <c r="L5" t="s">
        <v>8</v>
      </c>
    </row>
    <row r="6" spans="1:14" ht="12.75">
      <c r="A6" s="1">
        <v>1960</v>
      </c>
      <c r="B6" s="1">
        <v>100</v>
      </c>
      <c r="C6" s="1">
        <v>100</v>
      </c>
      <c r="D6" s="3">
        <v>100</v>
      </c>
      <c r="E6" s="3">
        <v>100</v>
      </c>
      <c r="F6" s="3">
        <f>C6/155*100</f>
        <v>64.51612903225806</v>
      </c>
      <c r="G6" s="4"/>
      <c r="H6" s="5"/>
      <c r="I6" s="5"/>
      <c r="J6" s="5"/>
      <c r="K6" s="5"/>
      <c r="L6" s="5">
        <f aca="true" t="shared" si="0" ref="L6:L45">F6*$N$46</f>
        <v>51.957132677982145</v>
      </c>
      <c r="M6" s="5"/>
      <c r="N6" s="5"/>
    </row>
    <row r="7" spans="1:14" ht="12.75">
      <c r="A7" s="1">
        <v>1961</v>
      </c>
      <c r="B7" s="3">
        <v>103.78983033407685</v>
      </c>
      <c r="C7" s="3">
        <v>95.99236641221374</v>
      </c>
      <c r="D7" s="3">
        <v>99.63031423290202</v>
      </c>
      <c r="E7" s="3">
        <v>95.99236641221374</v>
      </c>
      <c r="F7" s="3">
        <f aca="true" t="shared" si="1" ref="F7:F24">C7/155*100</f>
        <v>61.930558975621764</v>
      </c>
      <c r="G7" s="4"/>
      <c r="H7" s="5"/>
      <c r="I7" s="5"/>
      <c r="J7" s="5"/>
      <c r="K7" s="5"/>
      <c r="L7" s="5">
        <f t="shared" si="0"/>
        <v>49.87488117752866</v>
      </c>
      <c r="M7" s="5"/>
      <c r="N7" s="5"/>
    </row>
    <row r="8" spans="1:14" ht="12.75">
      <c r="A8" s="1">
        <v>1962</v>
      </c>
      <c r="B8" s="3">
        <v>105.01002004008015</v>
      </c>
      <c r="C8" s="3">
        <v>95.22900763358778</v>
      </c>
      <c r="D8" s="3">
        <v>100</v>
      </c>
      <c r="E8" s="3">
        <v>95.22900763358778</v>
      </c>
      <c r="F8" s="3">
        <f t="shared" si="1"/>
        <v>61.43806944102438</v>
      </c>
      <c r="G8" s="4"/>
      <c r="H8" s="5"/>
      <c r="I8" s="5"/>
      <c r="J8" s="5"/>
      <c r="K8" s="5"/>
      <c r="L8" s="5">
        <f t="shared" si="0"/>
        <v>49.47826184410896</v>
      </c>
      <c r="M8" s="5"/>
      <c r="N8" s="5"/>
    </row>
    <row r="9" spans="1:14" ht="12.75">
      <c r="A9" s="1">
        <v>1963</v>
      </c>
      <c r="B9" s="3">
        <v>103.1372449331624</v>
      </c>
      <c r="C9" s="3">
        <v>97.13740458015268</v>
      </c>
      <c r="D9" s="3">
        <v>100.18484288354898</v>
      </c>
      <c r="E9" s="3">
        <v>97.13740458015268</v>
      </c>
      <c r="F9" s="3">
        <f t="shared" si="1"/>
        <v>62.66929327751786</v>
      </c>
      <c r="G9" s="4"/>
      <c r="H9" s="5"/>
      <c r="I9" s="5"/>
      <c r="J9" s="5"/>
      <c r="K9" s="5"/>
      <c r="L9" s="5">
        <f t="shared" si="0"/>
        <v>50.46981017765823</v>
      </c>
      <c r="M9" s="5"/>
      <c r="N9" s="5"/>
    </row>
    <row r="10" spans="1:14" ht="12.75">
      <c r="A10" s="1">
        <v>1964</v>
      </c>
      <c r="B10" s="3">
        <v>103.97680346946872</v>
      </c>
      <c r="C10" s="3">
        <v>98.66412213740459</v>
      </c>
      <c r="D10" s="3">
        <v>102.58780036968575</v>
      </c>
      <c r="E10" s="3">
        <v>98.66412213740459</v>
      </c>
      <c r="F10" s="3">
        <f t="shared" si="1"/>
        <v>63.65427234671264</v>
      </c>
      <c r="G10" s="4"/>
      <c r="H10" s="5"/>
      <c r="I10" s="5"/>
      <c r="J10" s="5"/>
      <c r="K10" s="5"/>
      <c r="L10" s="5">
        <f t="shared" si="0"/>
        <v>51.26304884449765</v>
      </c>
      <c r="M10" s="5"/>
      <c r="N10" s="5"/>
    </row>
    <row r="11" spans="1:14" ht="12.75">
      <c r="A11" s="1">
        <v>1965</v>
      </c>
      <c r="B11" s="3">
        <v>103.42429274100064</v>
      </c>
      <c r="C11" s="3">
        <v>101.33587786259544</v>
      </c>
      <c r="D11" s="3">
        <v>104.80591497227356</v>
      </c>
      <c r="E11" s="3">
        <v>101.33587786259544</v>
      </c>
      <c r="F11" s="3">
        <f t="shared" si="1"/>
        <v>65.37798571780351</v>
      </c>
      <c r="G11" s="4"/>
      <c r="H11" s="5"/>
      <c r="I11" s="5"/>
      <c r="J11" s="5"/>
      <c r="K11" s="5"/>
      <c r="L11" s="5">
        <f t="shared" si="0"/>
        <v>52.65121651146665</v>
      </c>
      <c r="M11" s="5"/>
      <c r="N11" s="5"/>
    </row>
    <row r="12" spans="1:14" ht="12.75">
      <c r="A12" s="1">
        <v>1966</v>
      </c>
      <c r="B12" s="3">
        <v>103.85294721708769</v>
      </c>
      <c r="C12" s="3">
        <v>103.05343511450383</v>
      </c>
      <c r="D12" s="3">
        <v>107.02402957486137</v>
      </c>
      <c r="E12" s="3">
        <v>103.05343511450383</v>
      </c>
      <c r="F12" s="3">
        <f t="shared" si="1"/>
        <v>66.48608717064764</v>
      </c>
      <c r="G12" s="4"/>
      <c r="H12" s="5"/>
      <c r="I12" s="5"/>
      <c r="J12" s="5"/>
      <c r="K12" s="5"/>
      <c r="L12" s="5">
        <f t="shared" si="0"/>
        <v>53.543610011660995</v>
      </c>
      <c r="M12" s="5"/>
      <c r="N12" s="5"/>
    </row>
    <row r="13" spans="1:14" ht="12.75">
      <c r="A13" s="1">
        <v>1967</v>
      </c>
      <c r="B13" s="3">
        <v>106.02979891334789</v>
      </c>
      <c r="C13" s="3">
        <v>100.76335877862594</v>
      </c>
      <c r="D13" s="3">
        <v>106.83918669131238</v>
      </c>
      <c r="E13" s="3">
        <v>100.76335877862594</v>
      </c>
      <c r="F13" s="3">
        <f t="shared" si="1"/>
        <v>65.00861856685545</v>
      </c>
      <c r="G13" s="4"/>
      <c r="H13" s="5"/>
      <c r="I13" s="5"/>
      <c r="J13" s="5"/>
      <c r="K13" s="5"/>
      <c r="L13" s="5">
        <f t="shared" si="0"/>
        <v>52.35375201140185</v>
      </c>
      <c r="M13" s="5"/>
      <c r="N13" s="5"/>
    </row>
    <row r="14" spans="1:14" ht="12.75">
      <c r="A14" s="1">
        <v>1968</v>
      </c>
      <c r="B14" s="3">
        <v>105.73012939001849</v>
      </c>
      <c r="C14" s="3">
        <v>100</v>
      </c>
      <c r="D14" s="3">
        <v>105.73012939001849</v>
      </c>
      <c r="E14" s="3">
        <v>100</v>
      </c>
      <c r="F14" s="3">
        <f t="shared" si="1"/>
        <v>64.51612903225806</v>
      </c>
      <c r="G14" s="4"/>
      <c r="H14" s="5"/>
      <c r="I14" s="5"/>
      <c r="J14" s="5"/>
      <c r="K14" s="5"/>
      <c r="L14" s="5">
        <f t="shared" si="0"/>
        <v>51.957132677982145</v>
      </c>
      <c r="M14" s="5"/>
      <c r="N14" s="5"/>
    </row>
    <row r="15" spans="1:14" ht="12.75">
      <c r="A15" s="1">
        <v>1969</v>
      </c>
      <c r="B15" s="3">
        <v>108.12441694728334</v>
      </c>
      <c r="C15" s="3">
        <v>101.71755725190839</v>
      </c>
      <c r="D15" s="3">
        <v>109.9815157116451</v>
      </c>
      <c r="E15" s="3">
        <v>101.71755725190839</v>
      </c>
      <c r="F15" s="3">
        <f t="shared" si="1"/>
        <v>65.62423048510219</v>
      </c>
      <c r="G15" s="4"/>
      <c r="H15" s="5"/>
      <c r="I15" s="5"/>
      <c r="J15" s="5"/>
      <c r="K15" s="5"/>
      <c r="L15" s="5">
        <f t="shared" si="0"/>
        <v>52.84952617817649</v>
      </c>
      <c r="M15" s="5"/>
      <c r="N15" s="5"/>
    </row>
    <row r="16" spans="1:14" ht="12.75">
      <c r="A16" s="1">
        <v>1970</v>
      </c>
      <c r="B16" s="3">
        <v>112.63373102559792</v>
      </c>
      <c r="C16" s="3">
        <v>100.76335877862594</v>
      </c>
      <c r="D16" s="3">
        <v>113.49353049907577</v>
      </c>
      <c r="E16" s="3">
        <v>100.76335877862594</v>
      </c>
      <c r="F16" s="3">
        <f t="shared" si="1"/>
        <v>65.00861856685545</v>
      </c>
      <c r="G16" s="4"/>
      <c r="H16" s="5"/>
      <c r="I16" s="5"/>
      <c r="J16" s="5"/>
      <c r="K16" s="5"/>
      <c r="L16" s="5">
        <f t="shared" si="0"/>
        <v>52.35375201140185</v>
      </c>
      <c r="M16" s="5"/>
      <c r="N16" s="5"/>
    </row>
    <row r="17" spans="1:14" ht="12.75">
      <c r="A17" s="1">
        <v>1971</v>
      </c>
      <c r="B17" s="3">
        <v>115.86370453039443</v>
      </c>
      <c r="C17" s="3">
        <v>101.14503816793894</v>
      </c>
      <c r="D17" s="3">
        <v>117.19038817005544</v>
      </c>
      <c r="E17" s="3">
        <v>101.14503816793894</v>
      </c>
      <c r="F17" s="3">
        <f t="shared" si="1"/>
        <v>65.25486333415415</v>
      </c>
      <c r="G17" s="4"/>
      <c r="H17" s="5"/>
      <c r="I17" s="5"/>
      <c r="J17" s="5"/>
      <c r="K17" s="5"/>
      <c r="L17" s="5">
        <f t="shared" si="0"/>
        <v>52.55206167811171</v>
      </c>
      <c r="M17" s="5"/>
      <c r="N17" s="5"/>
    </row>
    <row r="18" spans="1:14" ht="12.75">
      <c r="A18" s="1">
        <v>1972</v>
      </c>
      <c r="B18" s="3">
        <v>118.91254862209625</v>
      </c>
      <c r="C18" s="3">
        <v>100.57251908396947</v>
      </c>
      <c r="D18" s="3">
        <v>119.59334565619224</v>
      </c>
      <c r="E18" s="3">
        <v>100.57251908396947</v>
      </c>
      <c r="F18" s="3">
        <f t="shared" si="1"/>
        <v>64.8854961832061</v>
      </c>
      <c r="G18" s="4"/>
      <c r="H18" s="5"/>
      <c r="I18" s="5"/>
      <c r="J18" s="5"/>
      <c r="K18" s="5"/>
      <c r="L18" s="5">
        <f t="shared" si="0"/>
        <v>52.25459717804692</v>
      </c>
      <c r="M18" s="5"/>
      <c r="N18" s="5"/>
    </row>
    <row r="19" spans="1:14" ht="12.75">
      <c r="A19" s="1">
        <v>1973</v>
      </c>
      <c r="B19" s="3">
        <v>112.34837593432788</v>
      </c>
      <c r="C19" s="3">
        <v>113.3587786259542</v>
      </c>
      <c r="D19" s="3">
        <v>127.35674676524955</v>
      </c>
      <c r="E19" s="3">
        <v>113.3587786259542</v>
      </c>
      <c r="F19" s="3">
        <f t="shared" si="1"/>
        <v>73.13469588771238</v>
      </c>
      <c r="G19" s="4"/>
      <c r="H19" s="5"/>
      <c r="I19" s="5"/>
      <c r="J19" s="5"/>
      <c r="K19" s="5"/>
      <c r="L19" s="5">
        <f t="shared" si="0"/>
        <v>58.897971012827085</v>
      </c>
      <c r="M19" s="5"/>
      <c r="N19" s="5"/>
    </row>
    <row r="20" spans="1:14" ht="12.75">
      <c r="A20" s="1">
        <v>1974</v>
      </c>
      <c r="B20" s="3">
        <v>102.18230734242384</v>
      </c>
      <c r="C20" s="3">
        <v>145.80152671755727</v>
      </c>
      <c r="D20" s="3">
        <v>148.98336414048057</v>
      </c>
      <c r="E20" s="3">
        <v>145.80152671755727</v>
      </c>
      <c r="F20" s="3">
        <f t="shared" si="1"/>
        <v>94.06550110810146</v>
      </c>
      <c r="G20" s="4"/>
      <c r="H20" s="5"/>
      <c r="I20" s="5"/>
      <c r="J20" s="5"/>
      <c r="K20" s="5"/>
      <c r="L20" s="5">
        <f t="shared" si="0"/>
        <v>75.7542926831648</v>
      </c>
      <c r="M20" s="5"/>
      <c r="N20" s="5"/>
    </row>
    <row r="21" spans="1:14" ht="12.75">
      <c r="A21" s="1">
        <v>1975</v>
      </c>
      <c r="B21" s="3">
        <v>107.94922850863051</v>
      </c>
      <c r="C21" s="3">
        <v>143.32061068702288</v>
      </c>
      <c r="D21" s="3">
        <v>154.71349353049908</v>
      </c>
      <c r="E21" s="3">
        <v>143.32061068702288</v>
      </c>
      <c r="F21" s="3">
        <f t="shared" si="1"/>
        <v>92.46491012065992</v>
      </c>
      <c r="G21" s="4"/>
      <c r="H21" s="5"/>
      <c r="I21" s="5"/>
      <c r="J21" s="5"/>
      <c r="K21" s="5"/>
      <c r="L21" s="5">
        <f t="shared" si="0"/>
        <v>74.46527984955074</v>
      </c>
      <c r="M21" s="5"/>
      <c r="N21" s="5"/>
    </row>
    <row r="22" spans="1:14" ht="12.75">
      <c r="A22" s="1">
        <v>1976</v>
      </c>
      <c r="B22" s="3">
        <v>105.72920169675098</v>
      </c>
      <c r="C22" s="3">
        <v>152.09923664122138</v>
      </c>
      <c r="D22" s="3">
        <v>160.81330868761552</v>
      </c>
      <c r="E22" s="3">
        <v>152.09923664122138</v>
      </c>
      <c r="F22" s="3">
        <f t="shared" si="1"/>
        <v>98.12853976852992</v>
      </c>
      <c r="G22" s="4"/>
      <c r="H22" s="5"/>
      <c r="I22" s="5"/>
      <c r="J22" s="5"/>
      <c r="K22" s="5"/>
      <c r="L22" s="5">
        <f t="shared" si="0"/>
        <v>79.02640218387742</v>
      </c>
      <c r="M22" s="5"/>
      <c r="N22" s="5"/>
    </row>
    <row r="23" spans="1:14" ht="12.75">
      <c r="A23" s="1">
        <v>1977</v>
      </c>
      <c r="B23" s="3">
        <v>105.95678469345553</v>
      </c>
      <c r="C23" s="3">
        <v>154.38931297709925</v>
      </c>
      <c r="D23" s="3">
        <v>163.5859519408503</v>
      </c>
      <c r="E23" s="3">
        <v>154.38931297709925</v>
      </c>
      <c r="F23" s="3">
        <f t="shared" si="1"/>
        <v>99.6060083723221</v>
      </c>
      <c r="G23" s="4"/>
      <c r="H23" s="5">
        <f>100/80.5</f>
        <v>1.2422360248447204</v>
      </c>
      <c r="I23" s="5">
        <f>100/I24</f>
        <v>2.6666666666666665</v>
      </c>
      <c r="J23" s="5"/>
      <c r="K23" s="5"/>
      <c r="L23" s="5">
        <f t="shared" si="0"/>
        <v>80.21626018413656</v>
      </c>
      <c r="M23" s="5"/>
      <c r="N23" s="5"/>
    </row>
    <row r="24" spans="1:14" ht="12.75">
      <c r="A24" s="1">
        <v>1978</v>
      </c>
      <c r="B24" s="3">
        <v>106</v>
      </c>
      <c r="C24" s="3">
        <v>155</v>
      </c>
      <c r="F24" s="3">
        <f t="shared" si="1"/>
        <v>100</v>
      </c>
      <c r="G24" s="5">
        <f>H24*$H$23</f>
        <v>99.99999999999999</v>
      </c>
      <c r="H24" s="5">
        <v>80.5</v>
      </c>
      <c r="I24" s="5">
        <v>37.5</v>
      </c>
      <c r="J24" s="5">
        <f>I24*$I$23</f>
        <v>100</v>
      </c>
      <c r="K24" s="5">
        <f aca="true" t="shared" si="2" ref="K24:K45">J24*$M$46</f>
        <v>37.61598261179918</v>
      </c>
      <c r="L24" s="5">
        <f t="shared" si="0"/>
        <v>80.53355565087233</v>
      </c>
      <c r="M24" s="5"/>
      <c r="N24" s="5"/>
    </row>
    <row r="25" spans="1:14" ht="12.75">
      <c r="A25" s="1">
        <v>1979</v>
      </c>
      <c r="F25" s="3">
        <f>G25</f>
        <v>109.56521739130434</v>
      </c>
      <c r="G25" s="5">
        <f aca="true" t="shared" si="3" ref="G25:G53">H25*$H$23</f>
        <v>109.56521739130434</v>
      </c>
      <c r="H25" s="5">
        <v>88.2</v>
      </c>
      <c r="I25" s="5">
        <v>75.94166667</v>
      </c>
      <c r="J25" s="5">
        <f aca="true" t="shared" si="4" ref="J25:J53">I25*$I$23</f>
        <v>202.51111112</v>
      </c>
      <c r="K25" s="5">
        <f t="shared" si="2"/>
        <v>76.17654434586052</v>
      </c>
      <c r="L25" s="5">
        <f t="shared" si="0"/>
        <v>88.23676532182533</v>
      </c>
      <c r="M25" s="5"/>
      <c r="N25" s="5"/>
    </row>
    <row r="26" spans="1:14" ht="12.75">
      <c r="A26" s="1">
        <v>1980</v>
      </c>
      <c r="F26" s="3">
        <f aca="true" t="shared" si="5" ref="F26:F53">G26</f>
        <v>114.29606624844719</v>
      </c>
      <c r="G26" s="5">
        <f t="shared" si="3"/>
        <v>114.29606624844719</v>
      </c>
      <c r="H26" s="5">
        <v>92.00833333</v>
      </c>
      <c r="I26" s="5">
        <v>87.83333333</v>
      </c>
      <c r="J26" s="5">
        <f t="shared" si="4"/>
        <v>234.22222221333334</v>
      </c>
      <c r="K26" s="5">
        <f t="shared" si="2"/>
        <v>88.1049903807371</v>
      </c>
      <c r="L26" s="5">
        <f t="shared" si="0"/>
        <v>92.04668611895111</v>
      </c>
      <c r="M26" s="5"/>
      <c r="N26" s="5"/>
    </row>
    <row r="27" spans="1:14" ht="12.75">
      <c r="A27" s="1">
        <v>1981</v>
      </c>
      <c r="F27" s="3">
        <f t="shared" si="5"/>
        <v>122.9503105590062</v>
      </c>
      <c r="G27" s="5">
        <f t="shared" si="3"/>
        <v>122.9503105590062</v>
      </c>
      <c r="H27" s="5">
        <v>98.975</v>
      </c>
      <c r="I27" s="5">
        <v>106.6083333</v>
      </c>
      <c r="J27" s="5">
        <f t="shared" si="4"/>
        <v>284.2888888</v>
      </c>
      <c r="K27" s="5">
        <f t="shared" si="2"/>
        <v>106.93805897828511</v>
      </c>
      <c r="L27" s="5">
        <f t="shared" si="0"/>
        <v>99.0162567769576</v>
      </c>
      <c r="M27" s="5"/>
      <c r="N27" s="5"/>
    </row>
    <row r="28" spans="1:14" ht="12.75">
      <c r="A28" s="1">
        <v>1982</v>
      </c>
      <c r="F28" s="3">
        <f t="shared" si="5"/>
        <v>122.62939959006209</v>
      </c>
      <c r="G28" s="5">
        <f t="shared" si="3"/>
        <v>122.62939959006209</v>
      </c>
      <c r="H28" s="5">
        <v>98.71666667</v>
      </c>
      <c r="I28" s="5">
        <v>112.4</v>
      </c>
      <c r="J28" s="5">
        <f t="shared" si="4"/>
        <v>299.73333333333335</v>
      </c>
      <c r="K28" s="5">
        <f t="shared" si="2"/>
        <v>112.74763854843275</v>
      </c>
      <c r="L28" s="5">
        <f t="shared" si="0"/>
        <v>98.75781576319325</v>
      </c>
      <c r="M28" s="5"/>
      <c r="N28" s="5"/>
    </row>
    <row r="29" spans="1:14" ht="12.75">
      <c r="A29" s="1">
        <v>1983</v>
      </c>
      <c r="F29" s="3">
        <f t="shared" si="5"/>
        <v>145.89026919254658</v>
      </c>
      <c r="G29" s="5">
        <f t="shared" si="3"/>
        <v>145.89026919254658</v>
      </c>
      <c r="H29" s="5">
        <v>117.4416667</v>
      </c>
      <c r="I29" s="5">
        <v>109.1166667</v>
      </c>
      <c r="J29" s="5">
        <f t="shared" si="4"/>
        <v>290.97777786666666</v>
      </c>
      <c r="K29" s="5">
        <f t="shared" si="2"/>
        <v>109.45415032652498</v>
      </c>
      <c r="L29" s="5">
        <f t="shared" si="0"/>
        <v>117.49062112938694</v>
      </c>
      <c r="M29" s="5"/>
      <c r="N29" s="5"/>
    </row>
    <row r="30" spans="1:14" ht="12.75">
      <c r="A30" s="1">
        <v>1984</v>
      </c>
      <c r="F30" s="3">
        <f t="shared" si="5"/>
        <v>167.7743270807453</v>
      </c>
      <c r="G30" s="5">
        <f t="shared" si="3"/>
        <v>167.7743270807453</v>
      </c>
      <c r="H30" s="5">
        <v>135.0583333</v>
      </c>
      <c r="I30" s="5">
        <v>117.8833333</v>
      </c>
      <c r="J30" s="5">
        <f t="shared" si="4"/>
        <v>314.35555546666666</v>
      </c>
      <c r="K30" s="5">
        <f t="shared" si="2"/>
        <v>118.24793108356606</v>
      </c>
      <c r="L30" s="5">
        <f t="shared" si="0"/>
        <v>135.11463106744858</v>
      </c>
      <c r="M30" s="5"/>
      <c r="N30" s="5"/>
    </row>
    <row r="31" spans="1:14" ht="12.75">
      <c r="A31" s="1">
        <v>1985</v>
      </c>
      <c r="F31" s="3">
        <f t="shared" si="5"/>
        <v>154.0890269565217</v>
      </c>
      <c r="G31" s="5">
        <f t="shared" si="3"/>
        <v>154.0890269565217</v>
      </c>
      <c r="H31" s="5">
        <v>124.0416667</v>
      </c>
      <c r="I31" s="5">
        <v>118.5916667</v>
      </c>
      <c r="J31" s="5">
        <f t="shared" si="4"/>
        <v>316.2444445333333</v>
      </c>
      <c r="K31" s="5">
        <f t="shared" si="2"/>
        <v>118.95845526643956</v>
      </c>
      <c r="L31" s="5">
        <f t="shared" si="0"/>
        <v>124.09337227591807</v>
      </c>
      <c r="M31" s="5"/>
      <c r="N31" s="5"/>
    </row>
    <row r="32" spans="1:14" ht="12.75">
      <c r="A32" s="1">
        <v>1986</v>
      </c>
      <c r="F32" s="3">
        <f t="shared" si="5"/>
        <v>124.95859217391303</v>
      </c>
      <c r="G32" s="5">
        <f t="shared" si="3"/>
        <v>124.95859217391303</v>
      </c>
      <c r="H32" s="5">
        <v>100.5916667</v>
      </c>
      <c r="I32" s="5">
        <v>50.40833333</v>
      </c>
      <c r="J32" s="5">
        <f t="shared" si="4"/>
        <v>134.42222221333333</v>
      </c>
      <c r="K32" s="5">
        <f t="shared" si="2"/>
        <v>50.56423973416152</v>
      </c>
      <c r="L32" s="5">
        <f t="shared" si="0"/>
        <v>100.63359736892484</v>
      </c>
      <c r="M32" s="5"/>
      <c r="N32" s="5"/>
    </row>
    <row r="33" spans="1:14" ht="12.75">
      <c r="A33" s="1">
        <v>1987</v>
      </c>
      <c r="F33" s="3">
        <f t="shared" si="5"/>
        <v>108.55072463354037</v>
      </c>
      <c r="G33" s="5">
        <f t="shared" si="3"/>
        <v>108.55072463354037</v>
      </c>
      <c r="H33" s="5">
        <v>87.38333333</v>
      </c>
      <c r="I33" s="5">
        <v>52.65833333</v>
      </c>
      <c r="J33" s="5">
        <f t="shared" si="4"/>
        <v>140.42222221333333</v>
      </c>
      <c r="K33" s="5">
        <f t="shared" si="2"/>
        <v>52.82119869086947</v>
      </c>
      <c r="L33" s="5">
        <f t="shared" si="0"/>
        <v>87.4197582321774</v>
      </c>
      <c r="M33" s="5"/>
      <c r="N33" s="5"/>
    </row>
    <row r="34" spans="1:14" ht="12.75">
      <c r="A34" s="1">
        <v>1988</v>
      </c>
      <c r="F34" s="3">
        <f t="shared" si="5"/>
        <v>134.32712211180123</v>
      </c>
      <c r="G34" s="5">
        <f t="shared" si="3"/>
        <v>134.32712211180123</v>
      </c>
      <c r="H34" s="5">
        <v>108.1333333</v>
      </c>
      <c r="I34" s="5">
        <v>43.53333333</v>
      </c>
      <c r="J34" s="5">
        <f t="shared" si="4"/>
        <v>116.08888887999998</v>
      </c>
      <c r="K34" s="5">
        <f t="shared" si="2"/>
        <v>43.667976255331666</v>
      </c>
      <c r="L34" s="5">
        <f t="shared" si="0"/>
        <v>108.17840764012267</v>
      </c>
      <c r="M34" s="5"/>
      <c r="N34" s="5"/>
    </row>
    <row r="35" spans="1:14" ht="12.75">
      <c r="A35" s="1">
        <v>1989</v>
      </c>
      <c r="F35" s="3">
        <f t="shared" si="5"/>
        <v>136.31469975155278</v>
      </c>
      <c r="G35" s="5">
        <f t="shared" si="3"/>
        <v>136.31469975155278</v>
      </c>
      <c r="H35" s="5">
        <v>109.7333333</v>
      </c>
      <c r="I35" s="5">
        <v>55.61666667</v>
      </c>
      <c r="J35" s="5">
        <f t="shared" si="4"/>
        <v>148.31111112</v>
      </c>
      <c r="K35" s="5">
        <f t="shared" si="2"/>
        <v>55.788681770265356</v>
      </c>
      <c r="L35" s="5">
        <f t="shared" si="0"/>
        <v>109.77907458473628</v>
      </c>
      <c r="M35" s="5"/>
      <c r="N35" s="5"/>
    </row>
    <row r="36" spans="1:14" ht="12.75">
      <c r="A36" s="1">
        <v>1990</v>
      </c>
      <c r="F36" s="3">
        <f t="shared" si="5"/>
        <v>108.73706003726709</v>
      </c>
      <c r="G36" s="5">
        <f t="shared" si="3"/>
        <v>108.73706003726709</v>
      </c>
      <c r="H36" s="5">
        <v>87.53333333</v>
      </c>
      <c r="I36" s="5">
        <v>59.73333333</v>
      </c>
      <c r="J36" s="5">
        <f t="shared" si="4"/>
        <v>159.28888888</v>
      </c>
      <c r="K36" s="5">
        <f t="shared" si="2"/>
        <v>59.91808074362892</v>
      </c>
      <c r="L36" s="5">
        <f t="shared" si="0"/>
        <v>87.56982075823494</v>
      </c>
      <c r="M36" s="5"/>
      <c r="N36" s="5"/>
    </row>
    <row r="37" spans="1:14" ht="12.75">
      <c r="A37" s="1">
        <v>1991</v>
      </c>
      <c r="F37" s="3">
        <f t="shared" si="5"/>
        <v>100.62111801242236</v>
      </c>
      <c r="G37" s="5">
        <f t="shared" si="3"/>
        <v>100.62111801242236</v>
      </c>
      <c r="H37" s="5">
        <v>81</v>
      </c>
      <c r="I37" s="5">
        <v>53.4</v>
      </c>
      <c r="J37" s="5">
        <f t="shared" si="4"/>
        <v>142.39999999999998</v>
      </c>
      <c r="K37" s="5">
        <f t="shared" si="2"/>
        <v>53.565159239202025</v>
      </c>
      <c r="L37" s="5">
        <f t="shared" si="0"/>
        <v>81.03376407106407</v>
      </c>
      <c r="M37" s="5"/>
      <c r="N37" s="5"/>
    </row>
    <row r="38" spans="1:14" ht="12.75">
      <c r="A38" s="1">
        <v>1992</v>
      </c>
      <c r="F38" s="3">
        <f t="shared" si="5"/>
        <v>92.61904761490682</v>
      </c>
      <c r="G38" s="5">
        <f t="shared" si="3"/>
        <v>92.61904761490682</v>
      </c>
      <c r="H38" s="5">
        <v>74.55833333</v>
      </c>
      <c r="I38" s="5">
        <v>50.16666667</v>
      </c>
      <c r="J38" s="5">
        <f t="shared" si="4"/>
        <v>133.77777778666666</v>
      </c>
      <c r="K38" s="5">
        <f t="shared" si="2"/>
        <v>50.32182563068388</v>
      </c>
      <c r="L38" s="5">
        <f t="shared" si="0"/>
        <v>74.58941225425892</v>
      </c>
      <c r="M38" s="5"/>
      <c r="N38" s="5"/>
    </row>
    <row r="39" spans="1:14" ht="12.75">
      <c r="A39" s="1">
        <v>1993</v>
      </c>
      <c r="F39" s="3">
        <f t="shared" si="5"/>
        <v>120.66252587577638</v>
      </c>
      <c r="G39" s="5">
        <f t="shared" si="3"/>
        <v>120.66252587577638</v>
      </c>
      <c r="H39" s="5">
        <v>97.13333333</v>
      </c>
      <c r="I39" s="5">
        <v>46.05</v>
      </c>
      <c r="J39" s="5">
        <f t="shared" si="4"/>
        <v>122.79999999999998</v>
      </c>
      <c r="K39" s="5">
        <f t="shared" si="2"/>
        <v>46.19242664728939</v>
      </c>
      <c r="L39" s="5">
        <f t="shared" si="0"/>
        <v>97.17382242591658</v>
      </c>
      <c r="M39" s="5"/>
      <c r="N39" s="5"/>
    </row>
    <row r="40" spans="1:14" ht="12.75">
      <c r="A40" s="1">
        <v>1994</v>
      </c>
      <c r="F40" s="3">
        <f t="shared" si="5"/>
        <v>95.74534161490683</v>
      </c>
      <c r="G40" s="5">
        <f t="shared" si="3"/>
        <v>95.74534161490683</v>
      </c>
      <c r="H40" s="5">
        <v>77.075</v>
      </c>
      <c r="I40" s="5">
        <v>49.20833333</v>
      </c>
      <c r="J40" s="5">
        <f t="shared" si="4"/>
        <v>131.22222221333334</v>
      </c>
      <c r="K40" s="5">
        <f t="shared" si="2"/>
        <v>49.36052829058395</v>
      </c>
      <c r="L40" s="5">
        <f t="shared" si="0"/>
        <v>77.10712797255881</v>
      </c>
      <c r="M40" s="5"/>
      <c r="N40" s="5"/>
    </row>
    <row r="41" spans="1:14" ht="12.75">
      <c r="A41" s="1">
        <v>1995</v>
      </c>
      <c r="F41" s="3">
        <f t="shared" si="5"/>
        <v>116.59420289440992</v>
      </c>
      <c r="G41" s="5">
        <f t="shared" si="3"/>
        <v>116.59420289440992</v>
      </c>
      <c r="H41" s="5">
        <v>93.85833333</v>
      </c>
      <c r="I41" s="5">
        <v>46.18333333</v>
      </c>
      <c r="J41" s="5">
        <f t="shared" si="4"/>
        <v>123.15555554666668</v>
      </c>
      <c r="K41" s="5">
        <f t="shared" si="2"/>
        <v>46.32617235989882</v>
      </c>
      <c r="L41" s="5">
        <f t="shared" si="0"/>
        <v>93.8974572736606</v>
      </c>
      <c r="M41" s="5"/>
      <c r="N41" s="5"/>
    </row>
    <row r="42" spans="1:14" ht="12.75">
      <c r="A42" s="1">
        <v>1996</v>
      </c>
      <c r="F42" s="3">
        <f t="shared" si="5"/>
        <v>112.90890269565217</v>
      </c>
      <c r="G42" s="5">
        <f t="shared" si="3"/>
        <v>112.90890269565217</v>
      </c>
      <c r="H42" s="5">
        <v>90.89166667</v>
      </c>
      <c r="I42" s="5">
        <v>54.43333333</v>
      </c>
      <c r="J42" s="5">
        <f t="shared" si="4"/>
        <v>145.15555554666668</v>
      </c>
      <c r="K42" s="5">
        <f t="shared" si="2"/>
        <v>54.60168853449464</v>
      </c>
      <c r="L42" s="5">
        <f t="shared" si="0"/>
        <v>90.92955398719232</v>
      </c>
      <c r="M42" s="5"/>
      <c r="N42" s="5"/>
    </row>
    <row r="43" spans="1:14" ht="12.75">
      <c r="A43" s="1">
        <v>1997</v>
      </c>
      <c r="F43" s="3">
        <f t="shared" si="5"/>
        <v>129.29606621118012</v>
      </c>
      <c r="G43" s="5">
        <f t="shared" si="3"/>
        <v>129.29606621118012</v>
      </c>
      <c r="H43" s="5">
        <v>104.0833333</v>
      </c>
      <c r="I43" s="5">
        <v>58.46666667</v>
      </c>
      <c r="J43" s="5">
        <f t="shared" si="4"/>
        <v>155.91111112</v>
      </c>
      <c r="K43" s="5">
        <f t="shared" si="2"/>
        <v>58.6474964487621</v>
      </c>
      <c r="L43" s="5">
        <f t="shared" si="0"/>
        <v>104.12671943656947</v>
      </c>
      <c r="M43" s="5"/>
      <c r="N43" s="5"/>
    </row>
    <row r="44" spans="1:14" ht="12.75">
      <c r="A44" s="1">
        <v>1998</v>
      </c>
      <c r="F44" s="3">
        <f t="shared" si="5"/>
        <v>110.22774326708073</v>
      </c>
      <c r="G44" s="5">
        <f t="shared" si="3"/>
        <v>110.22774326708073</v>
      </c>
      <c r="H44" s="5">
        <v>88.73333333</v>
      </c>
      <c r="I44" s="5">
        <v>42.04166667</v>
      </c>
      <c r="J44" s="5">
        <f t="shared" si="4"/>
        <v>112.11111111999999</v>
      </c>
      <c r="K44" s="5">
        <f t="shared" si="2"/>
        <v>42.171696064794055</v>
      </c>
      <c r="L44" s="5">
        <f t="shared" si="0"/>
        <v>88.77032096669512</v>
      </c>
      <c r="M44" s="5"/>
      <c r="N44" s="5"/>
    </row>
    <row r="45" spans="1:14" ht="12.75">
      <c r="A45" s="1">
        <v>1999</v>
      </c>
      <c r="F45" s="3">
        <f t="shared" si="5"/>
        <v>103.16770186335403</v>
      </c>
      <c r="G45" s="5">
        <f t="shared" si="3"/>
        <v>103.16770186335403</v>
      </c>
      <c r="H45" s="5">
        <v>83.05</v>
      </c>
      <c r="I45" s="5">
        <v>57.26666667</v>
      </c>
      <c r="J45" s="5">
        <f t="shared" si="4"/>
        <v>152.71111112</v>
      </c>
      <c r="K45" s="5">
        <f t="shared" si="2"/>
        <v>57.44378500518452</v>
      </c>
      <c r="L45" s="5">
        <f t="shared" si="0"/>
        <v>83.08461859385025</v>
      </c>
      <c r="M45" s="5"/>
      <c r="N45" s="5"/>
    </row>
    <row r="46" spans="1:14" ht="12.75">
      <c r="A46" s="1">
        <v>2000</v>
      </c>
      <c r="F46" s="3">
        <f t="shared" si="5"/>
        <v>124.17184264596273</v>
      </c>
      <c r="G46" s="5">
        <f t="shared" si="3"/>
        <v>124.17184264596273</v>
      </c>
      <c r="H46" s="5">
        <v>99.95833333</v>
      </c>
      <c r="I46" s="5">
        <v>99.69166667</v>
      </c>
      <c r="J46" s="5">
        <f t="shared" si="4"/>
        <v>265.8444444533333</v>
      </c>
      <c r="K46" s="5">
        <f>J46*$M$46</f>
        <v>100</v>
      </c>
      <c r="L46" s="5">
        <f>F46*$N$46</f>
        <v>100</v>
      </c>
      <c r="M46" s="5">
        <f>100/J46</f>
        <v>0.3761598261179918</v>
      </c>
      <c r="N46" s="5">
        <f>100/F46</f>
        <v>0.8053355565087232</v>
      </c>
    </row>
    <row r="47" spans="1:14" ht="12.75">
      <c r="A47" s="1">
        <v>2001</v>
      </c>
      <c r="F47" s="3">
        <f t="shared" si="5"/>
        <v>114.16149068322981</v>
      </c>
      <c r="G47" s="5">
        <f t="shared" si="3"/>
        <v>114.16149068322981</v>
      </c>
      <c r="H47" s="5">
        <v>91.9</v>
      </c>
      <c r="I47" s="5">
        <v>91.25</v>
      </c>
      <c r="J47" s="5">
        <f t="shared" si="4"/>
        <v>243.33333333333331</v>
      </c>
      <c r="K47" s="5">
        <f aca="true" t="shared" si="6" ref="K47:K53">J47*$M$46</f>
        <v>91.532224355378</v>
      </c>
      <c r="L47" s="5">
        <f aca="true" t="shared" si="7" ref="L47:L53">F47*$N$46</f>
        <v>91.9383076312443</v>
      </c>
      <c r="M47" s="5"/>
      <c r="N47" s="5"/>
    </row>
    <row r="48" spans="1:14" ht="12.75">
      <c r="A48" s="1">
        <v>2002</v>
      </c>
      <c r="F48" s="3">
        <f t="shared" si="5"/>
        <v>113.1573499006211</v>
      </c>
      <c r="G48" s="5">
        <f t="shared" si="3"/>
        <v>113.1573499006211</v>
      </c>
      <c r="H48" s="5">
        <v>91.09166667</v>
      </c>
      <c r="I48" s="5">
        <v>86.13333333</v>
      </c>
      <c r="J48" s="5">
        <f t="shared" si="4"/>
        <v>229.68888887999998</v>
      </c>
      <c r="K48" s="5">
        <f t="shared" si="6"/>
        <v>86.39973250233554</v>
      </c>
      <c r="L48" s="5">
        <f t="shared" si="7"/>
        <v>91.12963735526901</v>
      </c>
      <c r="M48" s="5"/>
      <c r="N48" s="5"/>
    </row>
    <row r="49" spans="1:14" ht="12.75">
      <c r="A49" s="1">
        <v>2003</v>
      </c>
      <c r="F49" s="3">
        <f t="shared" si="5"/>
        <v>108.01242236024844</v>
      </c>
      <c r="G49" s="5">
        <f t="shared" si="3"/>
        <v>108.01242236024844</v>
      </c>
      <c r="H49" s="5">
        <v>86.95</v>
      </c>
      <c r="I49" s="5">
        <v>82.875</v>
      </c>
      <c r="J49" s="5">
        <f t="shared" si="4"/>
        <v>221</v>
      </c>
      <c r="K49" s="5">
        <f t="shared" si="6"/>
        <v>83.13132157207619</v>
      </c>
      <c r="L49" s="5">
        <f t="shared" si="7"/>
        <v>86.98624427134594</v>
      </c>
      <c r="M49" s="5"/>
      <c r="N49" s="5"/>
    </row>
    <row r="50" spans="1:14" ht="12.75">
      <c r="A50" s="1">
        <v>2004</v>
      </c>
      <c r="F50" s="3">
        <f t="shared" si="5"/>
        <v>119.67908903105588</v>
      </c>
      <c r="G50" s="5">
        <f t="shared" si="3"/>
        <v>119.67908903105588</v>
      </c>
      <c r="H50" s="5">
        <v>96.34166667</v>
      </c>
      <c r="I50" s="5">
        <v>101.3166667</v>
      </c>
      <c r="J50" s="5">
        <f t="shared" si="4"/>
        <v>270.17777786666664</v>
      </c>
      <c r="K50" s="5">
        <f t="shared" si="6"/>
        <v>101.63002594327074</v>
      </c>
      <c r="L50" s="5">
        <f t="shared" si="7"/>
        <v>96.38182576728242</v>
      </c>
      <c r="M50" s="5"/>
      <c r="N50" s="5"/>
    </row>
    <row r="51" spans="1:14" ht="12.75">
      <c r="A51" s="1">
        <v>2005</v>
      </c>
      <c r="F51" s="3">
        <f t="shared" si="5"/>
        <v>130.90062111801242</v>
      </c>
      <c r="G51" s="5">
        <f t="shared" si="3"/>
        <v>130.90062111801242</v>
      </c>
      <c r="H51" s="5">
        <v>105.375</v>
      </c>
      <c r="I51" s="5">
        <v>139.0833333</v>
      </c>
      <c r="J51" s="5">
        <f t="shared" si="4"/>
        <v>370.88888879999996</v>
      </c>
      <c r="K51" s="5">
        <f t="shared" si="6"/>
        <v>139.5134999201032</v>
      </c>
      <c r="L51" s="5">
        <f t="shared" si="7"/>
        <v>105.41892455541206</v>
      </c>
      <c r="M51" s="5"/>
      <c r="N51" s="5"/>
    </row>
    <row r="52" spans="1:14" ht="12.75">
      <c r="A52" s="1">
        <v>2006</v>
      </c>
      <c r="F52" s="3">
        <f t="shared" si="5"/>
        <v>163.42650099378878</v>
      </c>
      <c r="G52" s="5">
        <f t="shared" si="3"/>
        <v>163.42650099378878</v>
      </c>
      <c r="H52" s="5">
        <v>131.5583333</v>
      </c>
      <c r="I52" s="5">
        <v>163.8916667</v>
      </c>
      <c r="J52" s="5">
        <f t="shared" si="4"/>
        <v>437.0444445333333</v>
      </c>
      <c r="K52" s="5">
        <f t="shared" si="6"/>
        <v>164.39856226149297</v>
      </c>
      <c r="L52" s="5">
        <f t="shared" si="7"/>
        <v>131.6131721261063</v>
      </c>
      <c r="M52" s="5"/>
      <c r="N52" s="5"/>
    </row>
    <row r="53" spans="1:14" ht="12.75">
      <c r="A53" s="1">
        <v>2007</v>
      </c>
      <c r="F53" s="3">
        <f t="shared" si="5"/>
        <v>180.41925465838509</v>
      </c>
      <c r="G53" s="5">
        <f t="shared" si="3"/>
        <v>180.41925465838509</v>
      </c>
      <c r="H53" s="5">
        <v>145.2375</v>
      </c>
      <c r="I53" s="5">
        <v>154.5625</v>
      </c>
      <c r="J53" s="5">
        <f t="shared" si="4"/>
        <v>412.16666666666663</v>
      </c>
      <c r="K53" s="5">
        <f t="shared" si="6"/>
        <v>155.04054166496562</v>
      </c>
      <c r="L53" s="5">
        <f t="shared" si="7"/>
        <v>145.29804085519962</v>
      </c>
      <c r="M53" s="5"/>
      <c r="N53" s="5"/>
    </row>
    <row r="54" ht="12.75">
      <c r="A54" s="1">
        <v>2008</v>
      </c>
    </row>
    <row r="55" ht="12.75">
      <c r="A55" s="1">
        <v>2009</v>
      </c>
    </row>
    <row r="56" ht="12.75">
      <c r="A56" s="1">
        <v>2010</v>
      </c>
    </row>
    <row r="57" ht="12.75">
      <c r="A57" s="1">
        <v>2011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legacyDrawing r:id="rId2"/>
  <oleObjects>
    <oleObject progId="Word.Document.8" shapeId="651362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legacyDrawing r:id="rId2"/>
  <oleObjects>
    <oleObject progId="Word.Document.8" shapeId="654217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WWU Münster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Historisches Seminar</dc:creator>
  <cp:keywords/>
  <dc:description/>
  <cp:lastModifiedBy>Rainer Land</cp:lastModifiedBy>
  <cp:lastPrinted>2010-11-06T07:17:47Z</cp:lastPrinted>
  <dcterms:created xsi:type="dcterms:W3CDTF">2001-03-14T15:54:32Z</dcterms:created>
  <dcterms:modified xsi:type="dcterms:W3CDTF">2010-11-22T08:37:28Z</dcterms:modified>
  <cp:category/>
  <cp:version/>
  <cp:contentType/>
  <cp:contentStatus/>
</cp:coreProperties>
</file>